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80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<sst xmlns="http://schemas.openxmlformats.org/spreadsheetml/2006/main" count="52" uniqueCount="23">
  <si>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</si>
  <si>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</si>
  <si>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</si>
  <si>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</si>
  <si>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</si>
  <si>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</si>
  <si>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</si>
  <si>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</si>
  <si>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</si>
  <si>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</si>
  <si>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</si>
  <si>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</si>
  <si>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</si>
  <si>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</si>
  <si>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</si>
  <si>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</si>
  <si>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</si>
  <si>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</si>
  <si>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</si>
  <si>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</si>
  <si>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DIPA-005.01.2.400172/2019</t>
  </si>
  <si>
    <t>DIPA-005.03.2.400173/2019</t>
  </si>
  <si>
    <t>BULAN NOVEMBER 2019</t>
  </si>
</sst>
</file>

<file path=xl/styles.xml><?xml version="1.0" encoding="utf-8"?>
<styleSheet xmlns="http://schemas.openxmlformats.org/spreadsheetml/2006/main">
  <numFmts count="2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%20T%20I%20P\PELAKSANAAN%20PEMANTAUAN,%20EVALUASI%20DAN%20DOKUMENTASI,%20PELAPORAN\LAPORAN%20BULANAN\2019\data\Realisasi_12_2019-400172-B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Juli"/>
      <sheetName val="agustus"/>
      <sheetName val="September"/>
      <sheetName val="Oktober"/>
      <sheetName val="November"/>
      <sheetName val="Desember"/>
      <sheetName val="renkas11-12"/>
      <sheetName val="renkas09-1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3" sqref="G3:J3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710937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5711262000</v>
      </c>
      <c r="D9" s="5">
        <f>C9/C9</f>
        <v>1</v>
      </c>
      <c r="G9" s="2"/>
      <c r="H9" s="3" t="s">
        <v>7</v>
      </c>
      <c r="I9" s="4">
        <v>127440000</v>
      </c>
      <c r="J9" s="5">
        <f>I9/I15</f>
        <v>1</v>
      </c>
    </row>
    <row r="10" spans="1:10" ht="14.25">
      <c r="A10" s="2"/>
      <c r="B10" s="3" t="s">
        <v>8</v>
      </c>
      <c r="C10" s="4">
        <v>4727406656</v>
      </c>
      <c r="D10" s="5">
        <f>C10/C9</f>
        <v>0.8277341603309392</v>
      </c>
      <c r="G10" s="2"/>
      <c r="H10" s="3" t="s">
        <v>8</v>
      </c>
      <c r="I10" s="4">
        <v>103654480</v>
      </c>
      <c r="J10" s="5">
        <f>I10/I9</f>
        <v>0.8133590709353421</v>
      </c>
    </row>
    <row r="11" spans="1:10" ht="14.25">
      <c r="A11" s="2"/>
      <c r="B11" s="3" t="s">
        <v>9</v>
      </c>
      <c r="C11" s="4">
        <v>422574053</v>
      </c>
      <c r="D11" s="5">
        <f>C11/C9</f>
        <v>0.07398961087759588</v>
      </c>
      <c r="G11" s="2"/>
      <c r="H11" s="3" t="s">
        <v>9</v>
      </c>
      <c r="I11" s="4">
        <v>13703650</v>
      </c>
      <c r="J11" s="5">
        <f>I11/I9</f>
        <v>0.1075302102950408</v>
      </c>
    </row>
    <row r="12" spans="1:10" ht="14.25">
      <c r="A12" s="2"/>
      <c r="B12" s="3" t="s">
        <v>10</v>
      </c>
      <c r="C12" s="4">
        <f>C10+C11</f>
        <v>5149980709</v>
      </c>
      <c r="D12" s="5">
        <f>C12/C9</f>
        <v>0.901723771208535</v>
      </c>
      <c r="G12" s="2"/>
      <c r="H12" s="3" t="s">
        <v>10</v>
      </c>
      <c r="I12" s="4">
        <f>I10+I11</f>
        <v>117358130</v>
      </c>
      <c r="J12" s="5">
        <f>I12/I9</f>
        <v>0.9208892812303829</v>
      </c>
    </row>
    <row r="13" spans="1:10" ht="14.25">
      <c r="A13" s="2"/>
      <c r="B13" s="3" t="s">
        <v>11</v>
      </c>
      <c r="C13" s="4">
        <f>C9-C12</f>
        <v>561281291</v>
      </c>
      <c r="D13" s="5">
        <f>C13/C9</f>
        <v>0.098276228791465</v>
      </c>
      <c r="G13" s="2"/>
      <c r="H13" s="3" t="s">
        <v>11</v>
      </c>
      <c r="I13" s="4">
        <f>I9-I12</f>
        <v>10081870</v>
      </c>
      <c r="J13" s="5">
        <f>I13/I9</f>
        <v>0.07911071876961707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1025013000</v>
      </c>
      <c r="D15" s="5">
        <f>C15/C15</f>
        <v>1</v>
      </c>
      <c r="G15" s="2"/>
      <c r="H15" s="3" t="s">
        <v>15</v>
      </c>
      <c r="I15" s="4">
        <f aca="true" t="shared" si="0" ref="I15:J19">I9</f>
        <v>127440000</v>
      </c>
      <c r="J15" s="5">
        <f t="shared" si="0"/>
        <v>1</v>
      </c>
    </row>
    <row r="16" spans="1:10" ht="14.25">
      <c r="A16" s="2"/>
      <c r="B16" s="3" t="s">
        <v>8</v>
      </c>
      <c r="C16" s="4">
        <v>776268289</v>
      </c>
      <c r="D16" s="5">
        <f>C16/C15</f>
        <v>0.7573253109960557</v>
      </c>
      <c r="G16" s="2"/>
      <c r="H16" s="3" t="s">
        <v>16</v>
      </c>
      <c r="I16" s="4">
        <f t="shared" si="0"/>
        <v>103654480</v>
      </c>
      <c r="J16" s="5">
        <f t="shared" si="0"/>
        <v>0.8133590709353421</v>
      </c>
    </row>
    <row r="17" spans="1:10" ht="14.25">
      <c r="A17" s="2"/>
      <c r="B17" s="3" t="s">
        <v>9</v>
      </c>
      <c r="C17" s="4">
        <v>102075595</v>
      </c>
      <c r="D17" s="5">
        <f>C17/C15</f>
        <v>0.0995846833162116</v>
      </c>
      <c r="G17" s="2"/>
      <c r="H17" s="3" t="s">
        <v>17</v>
      </c>
      <c r="I17" s="4">
        <f t="shared" si="0"/>
        <v>13703650</v>
      </c>
      <c r="J17" s="5">
        <f t="shared" si="0"/>
        <v>0.1075302102950408</v>
      </c>
    </row>
    <row r="18" spans="1:10" ht="14.25">
      <c r="A18" s="2"/>
      <c r="B18" s="3" t="s">
        <v>10</v>
      </c>
      <c r="C18" s="4">
        <f>C16+C17</f>
        <v>878343884</v>
      </c>
      <c r="D18" s="5">
        <f>C18/C15</f>
        <v>0.8569099943122672</v>
      </c>
      <c r="G18" s="2"/>
      <c r="H18" s="3" t="s">
        <v>18</v>
      </c>
      <c r="I18" s="4">
        <f t="shared" si="0"/>
        <v>117358130</v>
      </c>
      <c r="J18" s="5">
        <f t="shared" si="0"/>
        <v>0.9208892812303829</v>
      </c>
    </row>
    <row r="19" spans="1:10" ht="14.25">
      <c r="A19" s="2"/>
      <c r="B19" s="3" t="s">
        <v>11</v>
      </c>
      <c r="C19" s="4">
        <f>C15-C18</f>
        <v>146669116</v>
      </c>
      <c r="D19" s="5">
        <f>C19/C15</f>
        <v>0.14309000568773275</v>
      </c>
      <c r="G19" s="2"/>
      <c r="H19" s="3" t="s">
        <v>19</v>
      </c>
      <c r="I19" s="4">
        <f t="shared" si="0"/>
        <v>10081870</v>
      </c>
      <c r="J19" s="5">
        <f t="shared" si="0"/>
        <v>0.07911071876961707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87500000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87500000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6823775000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5503674945</v>
      </c>
      <c r="D28" s="5">
        <f>C28/C27</f>
        <v>0.806544023652597</v>
      </c>
    </row>
    <row r="29" spans="1:4" ht="14.25">
      <c r="A29" s="2"/>
      <c r="B29" s="3" t="s">
        <v>17</v>
      </c>
      <c r="C29" s="4">
        <f>C11+C17+C23</f>
        <v>524649648</v>
      </c>
      <c r="D29" s="5">
        <f>C29/C27</f>
        <v>0.07688554326600745</v>
      </c>
    </row>
    <row r="30" spans="1:4" ht="14.25">
      <c r="A30" s="2"/>
      <c r="B30" s="3" t="s">
        <v>18</v>
      </c>
      <c r="C30" s="4">
        <f>C12+C18+C24</f>
        <v>6028324593</v>
      </c>
      <c r="D30" s="5">
        <f>C30/C27</f>
        <v>0.8834295669186044</v>
      </c>
    </row>
    <row r="31" spans="1:4" ht="14.25">
      <c r="A31" s="2"/>
      <c r="B31" s="3" t="s">
        <v>19</v>
      </c>
      <c r="C31" s="4">
        <f>C13+C19+C25</f>
        <v>795450407</v>
      </c>
      <c r="D31" s="5">
        <f>C31/C27</f>
        <v>0.11657043308139556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2020-05-30T13:42:01Z</dcterms:modified>
  <cp:category/>
  <cp:version/>
  <cp:contentType/>
  <cp:contentStatus/>
</cp:coreProperties>
</file>